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swaq.sharepoint.com/sites/SSCHV/Freigegebene Dokumente/2_SSCHV Zentrale/7_Reglemente Dokumente Gebühren/4_Führungsdokumente/5_Spesenreglement/Spesenreglement 2025 (Gültig ab 01.07.2025)/"/>
    </mc:Choice>
  </mc:AlternateContent>
  <xr:revisionPtr revIDLastSave="600" documentId="8_{7101750F-0E15-4CBA-B7A0-E5CFBE694A84}" xr6:coauthVersionLast="47" xr6:coauthVersionMax="47" xr10:uidLastSave="{2FADD187-5EA5-4779-8ECD-6DA9CC3B0592}"/>
  <bookViews>
    <workbookView xWindow="-28920" yWindow="-120" windowWidth="29040" windowHeight="15720" xr2:uid="{00000000-000D-0000-FFFF-FFFF00000000}"/>
  </bookViews>
  <sheets>
    <sheet name="Spes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3" i="1" l="1"/>
  <c r="G32" i="1"/>
  <c r="G31" i="1"/>
  <c r="G30" i="1"/>
  <c r="G29" i="1"/>
  <c r="G28" i="1"/>
  <c r="G27" i="1"/>
  <c r="G26" i="1"/>
  <c r="G25" i="1"/>
  <c r="G24" i="1"/>
  <c r="G43" i="1"/>
  <c r="G42" i="1"/>
  <c r="G41" i="1"/>
  <c r="G40" i="1"/>
  <c r="G39" i="1"/>
  <c r="C67" i="1"/>
  <c r="C66" i="1"/>
  <c r="D48" i="1" l="1"/>
  <c r="D49" i="1"/>
  <c r="D50" i="1" l="1"/>
</calcChain>
</file>

<file path=xl/sharedStrings.xml><?xml version="1.0" encoding="utf-8"?>
<sst xmlns="http://schemas.openxmlformats.org/spreadsheetml/2006/main" count="47" uniqueCount="39">
  <si>
    <t>Datum</t>
  </si>
  <si>
    <t>Konto</t>
  </si>
  <si>
    <t>Kostenstelle</t>
  </si>
  <si>
    <t>Empfänger</t>
  </si>
  <si>
    <t>Vorname Name</t>
  </si>
  <si>
    <t>Adresse</t>
  </si>
  <si>
    <t>PLZ / Ort</t>
  </si>
  <si>
    <t>IBAN</t>
  </si>
  <si>
    <t>E-Mail</t>
  </si>
  <si>
    <t>Telefon</t>
  </si>
  <si>
    <t>Von</t>
  </si>
  <si>
    <t>Bis</t>
  </si>
  <si>
    <t>Spesen</t>
  </si>
  <si>
    <t>Spesenformular</t>
  </si>
  <si>
    <t>Ansatz</t>
  </si>
  <si>
    <t>Beschrieb</t>
  </si>
  <si>
    <t>Hinweise</t>
  </si>
  <si>
    <t>Zusammenzug</t>
  </si>
  <si>
    <t>Pos.</t>
  </si>
  <si>
    <t>Summe aus Spesen</t>
  </si>
  <si>
    <t>Total Spesenabrechnung</t>
  </si>
  <si>
    <t>Datum der Abrechnung</t>
  </si>
  <si>
    <t>Betrag CHF</t>
  </si>
  <si>
    <t>Spesenereignis</t>
  </si>
  <si>
    <t>Geburtsdatum</t>
  </si>
  <si>
    <t>AHV-Nummer</t>
  </si>
  <si>
    <t xml:space="preserve">  die Entschädigungen spätestens am Ende des Folgemonats per Lohnzahlung.</t>
  </si>
  <si>
    <t>• Die Belege müssen fortlaufend nummeriert in der Beilage angefügt werden (ohne Belege erfolgt keine Auszahlung).</t>
  </si>
  <si>
    <t>• Unvollständige oder falsch ausgefüllte Formulare werden zurückgewiesen.</t>
  </si>
  <si>
    <t>Honorar</t>
  </si>
  <si>
    <t>Summe aus Honorar</t>
  </si>
  <si>
    <t>Unterschrift</t>
  </si>
  <si>
    <t>Mit meiner Unterschrift bestätige ich die Vollständigkeit und Richtigkeit der Angaben:</t>
  </si>
  <si>
    <t>Name</t>
  </si>
  <si>
    <t>• Ohne vorgängige Bewilligung durch die Geschäftsstelle können keine quellensteuerpflichtige Entschädigungen geltend gemacht werden.</t>
  </si>
  <si>
    <t xml:space="preserve">• Die Auszahlung der (Pauschal-)Spesen erfolgt zeitnah nach Erhalt der Abrechnung, </t>
  </si>
  <si>
    <t>Artikel</t>
  </si>
  <si>
    <t>Anzahl</t>
  </si>
  <si>
    <t>Kosten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</si>
</sst>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10" x14ac:knownFonts="1">
    <font>
      <sz val="11"/>
      <color theme="1"/>
      <name val="Calibri"/>
      <family val="2"/>
      <scheme val="minor"/>
    </font>
    <font>
      <i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8"/>
      <color theme="1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4" fontId="1" fillId="0" borderId="8" xfId="0" applyNumberFormat="1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0" xfId="0" applyFont="1" applyBorder="1"/>
    <xf numFmtId="4" fontId="4" fillId="0" borderId="0" xfId="0" applyNumberFormat="1" applyFont="1" applyBorder="1"/>
    <xf numFmtId="0" fontId="5" fillId="0" borderId="0" xfId="0" applyFont="1" applyBorder="1"/>
    <xf numFmtId="4" fontId="5" fillId="0" borderId="0" xfId="0" applyNumberFormat="1" applyFont="1" applyBorder="1"/>
    <xf numFmtId="0" fontId="4" fillId="0" borderId="0" xfId="0" applyFont="1" applyFill="1" applyBorder="1"/>
    <xf numFmtId="14" fontId="4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7" fillId="0" borderId="0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3" xfId="0" applyFont="1" applyBorder="1"/>
    <xf numFmtId="0" fontId="5" fillId="0" borderId="3" xfId="0" applyFont="1" applyBorder="1"/>
    <xf numFmtId="4" fontId="5" fillId="0" borderId="3" xfId="0" applyNumberFormat="1" applyFont="1" applyBorder="1"/>
    <xf numFmtId="0" fontId="8" fillId="0" borderId="0" xfId="0" applyFont="1" applyFill="1" applyBorder="1"/>
    <xf numFmtId="0" fontId="8" fillId="0" borderId="0" xfId="0" applyFont="1" applyFill="1" applyBorder="1" applyAlignment="1"/>
    <xf numFmtId="0" fontId="2" fillId="2" borderId="6" xfId="0" applyNumberFormat="1" applyFont="1" applyFill="1" applyBorder="1" applyAlignment="1" applyProtection="1">
      <alignment horizontal="center" vertical="center"/>
      <protection locked="0"/>
    </xf>
    <xf numFmtId="0" fontId="2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left"/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14" fontId="4" fillId="2" borderId="6" xfId="0" applyNumberFormat="1" applyFont="1" applyFill="1" applyBorder="1" applyProtection="1"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1" fontId="2" fillId="2" borderId="5" xfId="0" applyNumberFormat="1" applyFont="1" applyFill="1" applyBorder="1" applyAlignment="1" applyProtection="1">
      <alignment horizontal="left" vertical="center"/>
      <protection locked="0"/>
    </xf>
    <xf numFmtId="1" fontId="2" fillId="2" borderId="6" xfId="0" applyNumberFormat="1" applyFont="1" applyFill="1" applyBorder="1" applyAlignment="1" applyProtection="1">
      <alignment horizontal="left" vertical="center"/>
      <protection locked="0"/>
    </xf>
    <xf numFmtId="165" fontId="2" fillId="2" borderId="6" xfId="0" applyNumberFormat="1" applyFont="1" applyFill="1" applyBorder="1" applyAlignment="1" applyProtection="1">
      <alignment horizontal="left" vertical="center"/>
      <protection locked="0"/>
    </xf>
    <xf numFmtId="14" fontId="4" fillId="2" borderId="0" xfId="0" applyNumberFormat="1" applyFont="1" applyFill="1" applyBorder="1" applyAlignment="1" applyProtection="1">
      <protection locked="0"/>
    </xf>
    <xf numFmtId="0" fontId="4" fillId="2" borderId="4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4" fontId="2" fillId="2" borderId="5" xfId="0" applyNumberFormat="1" applyFont="1" applyFill="1" applyBorder="1" applyAlignment="1" applyProtection="1">
      <alignment horizontal="right" vertical="center"/>
      <protection locked="0"/>
    </xf>
    <xf numFmtId="4" fontId="2" fillId="2" borderId="6" xfId="0" applyNumberFormat="1" applyFont="1" applyFill="1" applyBorder="1" applyAlignment="1" applyProtection="1">
      <alignment horizontal="right" vertical="center"/>
      <protection locked="0"/>
    </xf>
    <xf numFmtId="49" fontId="4" fillId="2" borderId="0" xfId="0" applyNumberFormat="1" applyFont="1" applyFill="1" applyBorder="1" applyProtection="1">
      <protection locked="0"/>
    </xf>
    <xf numFmtId="0" fontId="9" fillId="0" borderId="0" xfId="0" applyFont="1" applyBorder="1"/>
    <xf numFmtId="0" fontId="2" fillId="0" borderId="0" xfId="0" applyFont="1" applyBorder="1"/>
    <xf numFmtId="0" fontId="8" fillId="0" borderId="0" xfId="0" applyFont="1" applyFill="1" applyBorder="1" applyAlignment="1" applyProtection="1"/>
    <xf numFmtId="14" fontId="4" fillId="0" borderId="0" xfId="0" applyNumberFormat="1" applyFont="1" applyFill="1" applyBorder="1" applyAlignment="1" applyProtection="1"/>
    <xf numFmtId="49" fontId="4" fillId="0" borderId="0" xfId="0" applyNumberFormat="1" applyFont="1" applyFill="1" applyBorder="1" applyProtection="1"/>
    <xf numFmtId="0" fontId="4" fillId="2" borderId="0" xfId="0" applyFont="1" applyFill="1" applyProtection="1">
      <protection locked="0"/>
    </xf>
    <xf numFmtId="14" fontId="4" fillId="2" borderId="0" xfId="0" applyNumberFormat="1" applyFont="1" applyFill="1" applyAlignment="1" applyProtection="1">
      <alignment horizontal="left"/>
      <protection locked="0"/>
    </xf>
    <xf numFmtId="4" fontId="4" fillId="2" borderId="14" xfId="0" applyNumberFormat="1" applyFont="1" applyFill="1" applyBorder="1" applyAlignment="1" applyProtection="1">
      <alignment horizontal="right"/>
      <protection locked="0"/>
    </xf>
    <xf numFmtId="4" fontId="4" fillId="2" borderId="15" xfId="0" applyNumberFormat="1" applyFont="1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horizontal="center"/>
      <protection locked="0"/>
    </xf>
    <xf numFmtId="0" fontId="4" fillId="2" borderId="17" xfId="0" applyFont="1" applyFill="1" applyBorder="1" applyAlignment="1" applyProtection="1">
      <alignment horizontal="center"/>
      <protection locked="0"/>
    </xf>
    <xf numFmtId="0" fontId="4" fillId="2" borderId="18" xfId="0" applyFont="1" applyFill="1" applyBorder="1" applyAlignment="1" applyProtection="1">
      <alignment horizontal="center"/>
      <protection locked="0"/>
    </xf>
    <xf numFmtId="4" fontId="4" fillId="0" borderId="19" xfId="0" applyNumberFormat="1" applyFont="1" applyFill="1" applyBorder="1" applyAlignment="1">
      <alignment horizontal="right"/>
    </xf>
    <xf numFmtId="0" fontId="4" fillId="0" borderId="0" xfId="0" applyFont="1" applyBorder="1" applyAlignment="1">
      <alignment vertical="center"/>
    </xf>
    <xf numFmtId="4" fontId="4" fillId="2" borderId="12" xfId="0" applyNumberFormat="1" applyFont="1" applyFill="1" applyBorder="1" applyAlignment="1" applyProtection="1">
      <alignment horizontal="right"/>
      <protection locked="0"/>
    </xf>
    <xf numFmtId="4" fontId="4" fillId="0" borderId="12" xfId="0" applyNumberFormat="1" applyFont="1" applyFill="1" applyBorder="1" applyAlignment="1">
      <alignment horizontal="right"/>
    </xf>
    <xf numFmtId="49" fontId="4" fillId="2" borderId="0" xfId="0" applyNumberFormat="1" applyFont="1" applyFill="1" applyBorder="1" applyAlignment="1" applyProtection="1">
      <alignment horizontal="left"/>
      <protection locked="0"/>
    </xf>
    <xf numFmtId="14" fontId="4" fillId="2" borderId="0" xfId="0" applyNumberFormat="1" applyFont="1" applyFill="1" applyBorder="1" applyAlignment="1" applyProtection="1">
      <alignment horizontal="left"/>
    </xf>
    <xf numFmtId="49" fontId="4" fillId="2" borderId="0" xfId="0" applyNumberFormat="1" applyFont="1" applyFill="1" applyBorder="1" applyAlignment="1" applyProtection="1">
      <alignment horizontal="left"/>
    </xf>
    <xf numFmtId="14" fontId="4" fillId="2" borderId="12" xfId="0" applyNumberFormat="1" applyFont="1" applyFill="1" applyBorder="1" applyProtection="1">
      <protection locked="0"/>
    </xf>
    <xf numFmtId="0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NumberFormat="1" applyFont="1" applyFill="1" applyBorder="1" applyAlignment="1" applyProtection="1">
      <alignment horizontal="center" vertical="center"/>
      <protection locked="0"/>
    </xf>
    <xf numFmtId="0" fontId="2" fillId="2" borderId="21" xfId="0" applyNumberFormat="1" applyFont="1" applyFill="1" applyBorder="1" applyAlignment="1" applyProtection="1">
      <alignment horizontal="center" vertical="center"/>
      <protection locked="0"/>
    </xf>
    <xf numFmtId="0" fontId="2" fillId="2" borderId="22" xfId="0" applyNumberFormat="1" applyFont="1" applyFill="1" applyBorder="1" applyAlignment="1" applyProtection="1">
      <alignment horizontal="center" vertical="center"/>
      <protection locked="0"/>
    </xf>
    <xf numFmtId="1" fontId="1" fillId="0" borderId="2" xfId="0" applyNumberFormat="1" applyFont="1" applyBorder="1" applyAlignment="1">
      <alignment horizontal="left" vertical="top"/>
    </xf>
    <xf numFmtId="1" fontId="1" fillId="0" borderId="1" xfId="0" applyNumberFormat="1" applyFont="1" applyBorder="1" applyAlignment="1">
      <alignment horizontal="left" vertical="top"/>
    </xf>
    <xf numFmtId="4" fontId="1" fillId="0" borderId="1" xfId="0" applyNumberFormat="1" applyFont="1" applyBorder="1" applyAlignment="1">
      <alignment horizontal="left" vertical="top"/>
    </xf>
    <xf numFmtId="4" fontId="1" fillId="0" borderId="2" xfId="0" applyNumberFormat="1" applyFont="1" applyBorder="1" applyAlignment="1">
      <alignment horizontal="left" vertical="top"/>
    </xf>
    <xf numFmtId="4" fontId="1" fillId="0" borderId="3" xfId="0" applyNumberFormat="1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14" fontId="2" fillId="2" borderId="5" xfId="0" applyNumberFormat="1" applyFont="1" applyFill="1" applyBorder="1" applyAlignment="1" applyProtection="1">
      <alignment horizontal="right" vertical="center"/>
      <protection locked="0"/>
    </xf>
    <xf numFmtId="14" fontId="2" fillId="2" borderId="6" xfId="0" applyNumberFormat="1" applyFont="1" applyFill="1" applyBorder="1" applyAlignment="1" applyProtection="1">
      <alignment horizontal="right" vertical="center"/>
      <protection locked="0"/>
    </xf>
  </cellXfs>
  <cellStyles count="1">
    <cellStyle name="Standard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border diagonalUp="0" diagonalDown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9" formatCode="dd/mm/yyyy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color rgb="FFFF0000"/>
      </font>
      <fill>
        <patternFill patternType="solid"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6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165" formatCode="dd/mm/yyyy;@"/>
      <fill>
        <patternFill patternType="solid">
          <fgColor indexed="64"/>
          <bgColor theme="6" tint="0.79998168889431442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4" formatCode="#,##0.00"/>
      <fill>
        <patternFill patternType="solid">
          <fgColor indexed="64"/>
          <bgColor theme="6" tint="0.79998168889431442"/>
        </patternFill>
      </fill>
      <alignment horizontal="righ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solid">
          <fgColor indexed="64"/>
          <bgColor theme="6" tint="0.79998168889431442"/>
        </patternFill>
      </fill>
      <alignment horizontal="left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 style="hair">
          <color indexed="64"/>
        </right>
        <top style="hair">
          <color auto="1"/>
        </top>
        <bottom style="hair">
          <color auto="1"/>
        </bottom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</dxf>
    <dxf>
      <border>
        <bottom style="thin">
          <color auto="1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numFmt numFmtId="4" formatCode="#,##0.00"/>
      <alignment horizontal="general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66675</xdr:rowOff>
    </xdr:from>
    <xdr:to>
      <xdr:col>2</xdr:col>
      <xdr:colOff>1326173</xdr:colOff>
      <xdr:row>1</xdr:row>
      <xdr:rowOff>31627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B3B45AFC-48CF-4451-B50B-0401C079A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66675"/>
          <a:ext cx="2647950" cy="26022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96DBC6D-1311-439B-8C75-CB9F31D49C7D}" name="spesen" displayName="spesen" ref="A23:I33" totalsRowShown="0" headerRowDxfId="7" dataDxfId="16" headerRowBorderDxfId="14" tableBorderDxfId="15">
  <autoFilter ref="A23:I33" xr:uid="{A6276CC0-C676-454D-8FC1-60FB7701E828}"/>
  <tableColumns count="9">
    <tableColumn id="1" xr3:uid="{D2AE45BF-223D-4D16-92EB-A493D0B845C0}" name="Pos." dataDxfId="13"/>
    <tableColumn id="2" xr3:uid="{4C91B72F-AB1D-4107-A775-8246CB258031}" name="Artikel" dataDxfId="12"/>
    <tableColumn id="3" xr3:uid="{67F4F677-BC53-4CA7-9231-7561B7EF3CBA}" name="Beschrieb" dataDxfId="11"/>
    <tableColumn id="4" xr3:uid="{F5F42D1C-89BE-47CE-9D2D-5CDC9D427D07}" name="Datum" dataDxfId="3"/>
    <tableColumn id="5" xr3:uid="{F641E8A0-D864-4354-8B7E-2041E4878094}" name="Anzahl" dataDxfId="10"/>
    <tableColumn id="6" xr3:uid="{0AD6534B-09A1-4004-A0E1-5CF53956651C}" name="Kosten CHF" dataDxfId="4"/>
    <tableColumn id="7" xr3:uid="{888E30DD-BE2D-4BD9-A299-72727D12081E}" name="Betrag CHF" dataDxfId="0">
      <calculatedColumnFormula>IF(AND(ISNUMBER(E24),ISNUMBER(F24)),E24*F24,"")</calculatedColumnFormula>
    </tableColumn>
    <tableColumn id="8" xr3:uid="{207E22A6-DBB7-4009-9DB0-9F305A8F226B}" name="Kostenstelle" dataDxfId="9"/>
    <tableColumn id="9" xr3:uid="{DFCCF992-4115-489F-9AE4-B2864CDD418B}" name="Konto" dataDxfId="8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1A7D0AA-9D81-4388-AFC9-F3ECB4C6ACB9}" name="honorar" displayName="honorar" ref="A38:I43" totalsRowShown="0" headerRowDxfId="26" dataDxfId="24" headerRowBorderDxfId="25" tableBorderDxfId="23">
  <autoFilter ref="A38:I43" xr:uid="{E1A7D0AA-9D81-4388-AFC9-F3ECB4C6ACB9}"/>
  <tableColumns count="9">
    <tableColumn id="1" xr3:uid="{64E0C20A-E929-4AC3-BD71-69C299DFD3C9}" name="Pos." dataDxfId="22"/>
    <tableColumn id="2" xr3:uid="{A6E3C4C8-BCF0-4528-876C-AB9958CD4969}" name="Artikel" dataDxfId="21"/>
    <tableColumn id="3" xr3:uid="{4AB7752A-D0CD-440E-A0F3-77E091CCE711}" name="Beschrieb" dataDxfId="20"/>
    <tableColumn id="4" xr3:uid="{97BCAB10-1E44-4184-8B30-CDBF9463EA8A}" name="Von" dataDxfId="2"/>
    <tableColumn id="5" xr3:uid="{DE8A1741-3F99-44EE-BDC2-916D2F9F4201}" name="Bis" dataDxfId="1"/>
    <tableColumn id="6" xr3:uid="{4B411116-3DA6-452E-B3F8-4BFC033065B7}" name="Ansatz" dataDxfId="19"/>
    <tableColumn id="7" xr3:uid="{7E2FF4B5-C83B-4059-93AA-00BBD75FCA34}" name="Betrag CHF" dataDxfId="6">
      <calculatedColumnFormula>IF(honorar[[#This Row],[Von]]*honorar[[#This Row],[Bis]]*honorar[[#This Row],[Ansatz]]&gt;0,IF(OR(honorar[[#This Row],[Artikel]]="Tagespauschale",honorar[[#This Row],[Artikel]]="1/2-Tagespauschale",honorar[[#This Row],[Artikel]]="Honorar"),(honorar[[#This Row],[Bis]]-honorar[[#This Row],[Von]]+1)*honorar[[#This Row],[Ansatz]],""),"")</calculatedColumnFormula>
    </tableColumn>
    <tableColumn id="8" xr3:uid="{46BDA520-9A0E-4E37-A005-0BD13E52B2EA}" name="Kostenstelle" dataDxfId="18"/>
    <tableColumn id="9" xr3:uid="{842B7A43-FE27-4F0E-97BB-AC857772EB63}" name="Konto" dataDxfId="17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8"/>
  <sheetViews>
    <sheetView tabSelected="1" showWhiteSpace="0" zoomScale="130" zoomScaleNormal="130" workbookViewId="0">
      <selection activeCell="G6" sqref="G6"/>
    </sheetView>
  </sheetViews>
  <sheetFormatPr baseColWidth="10" defaultColWidth="9.140625" defaultRowHeight="11.25" x14ac:dyDescent="0.2"/>
  <cols>
    <col min="1" max="1" width="4.85546875" style="4" customWidth="1"/>
    <col min="2" max="2" width="15.140625" style="4" customWidth="1"/>
    <col min="3" max="3" width="24.85546875" style="4" bestFit="1" customWidth="1"/>
    <col min="4" max="9" width="8.5703125" style="4" customWidth="1"/>
    <col min="10" max="16384" width="9.140625" style="4"/>
  </cols>
  <sheetData>
    <row r="1" spans="1:9" ht="23.25" x14ac:dyDescent="0.35">
      <c r="I1" s="10" t="s">
        <v>13</v>
      </c>
    </row>
    <row r="4" spans="1:9" ht="12" x14ac:dyDescent="0.2">
      <c r="A4" s="11" t="s">
        <v>3</v>
      </c>
    </row>
    <row r="6" spans="1:9" x14ac:dyDescent="0.2">
      <c r="A6" s="4" t="s">
        <v>4</v>
      </c>
      <c r="C6" s="35"/>
      <c r="E6" s="4" t="s">
        <v>21</v>
      </c>
      <c r="G6" s="29"/>
      <c r="H6" s="38"/>
    </row>
    <row r="7" spans="1:9" x14ac:dyDescent="0.2">
      <c r="A7" s="4" t="s">
        <v>5</v>
      </c>
      <c r="C7" s="41"/>
      <c r="H7" s="18"/>
    </row>
    <row r="8" spans="1:9" x14ac:dyDescent="0.2">
      <c r="A8" s="4" t="s">
        <v>6</v>
      </c>
      <c r="C8" s="41"/>
      <c r="G8" s="39"/>
      <c r="H8" s="19"/>
    </row>
    <row r="9" spans="1:9" ht="5.85" customHeight="1" x14ac:dyDescent="0.2">
      <c r="C9" s="8"/>
    </row>
    <row r="10" spans="1:9" x14ac:dyDescent="0.2">
      <c r="A10" s="4" t="s">
        <v>8</v>
      </c>
      <c r="C10" s="41"/>
    </row>
    <row r="11" spans="1:9" x14ac:dyDescent="0.2">
      <c r="A11" s="4" t="s">
        <v>9</v>
      </c>
      <c r="C11" s="41"/>
    </row>
    <row r="12" spans="1:9" ht="5.85" customHeight="1" x14ac:dyDescent="0.2">
      <c r="C12" s="8"/>
    </row>
    <row r="13" spans="1:9" x14ac:dyDescent="0.2">
      <c r="A13" s="4" t="s">
        <v>7</v>
      </c>
      <c r="C13" s="41"/>
      <c r="D13" s="40"/>
    </row>
    <row r="14" spans="1:9" x14ac:dyDescent="0.2">
      <c r="A14" s="4" t="s">
        <v>24</v>
      </c>
      <c r="C14" s="42"/>
      <c r="D14" s="40"/>
    </row>
    <row r="15" spans="1:9" x14ac:dyDescent="0.2">
      <c r="A15" s="4" t="s">
        <v>25</v>
      </c>
      <c r="C15" s="41"/>
      <c r="D15" s="40"/>
    </row>
    <row r="16" spans="1:9" x14ac:dyDescent="0.2">
      <c r="A16" s="15"/>
      <c r="B16" s="15"/>
      <c r="C16" s="15"/>
      <c r="D16" s="15"/>
      <c r="E16" s="15"/>
      <c r="F16" s="15"/>
      <c r="G16" s="15"/>
      <c r="H16" s="15"/>
      <c r="I16" s="15"/>
    </row>
    <row r="18" spans="1:9" ht="12" x14ac:dyDescent="0.2">
      <c r="A18" s="36" t="s">
        <v>23</v>
      </c>
      <c r="C18" s="52"/>
      <c r="D18" s="52"/>
      <c r="E18" s="52"/>
      <c r="F18" s="52"/>
      <c r="G18" s="52"/>
      <c r="H18" s="52"/>
      <c r="I18" s="52"/>
    </row>
    <row r="19" spans="1:9" x14ac:dyDescent="0.2">
      <c r="A19" s="15"/>
      <c r="B19" s="15"/>
      <c r="C19" s="15"/>
      <c r="D19" s="15"/>
      <c r="E19" s="15"/>
      <c r="F19" s="15"/>
      <c r="G19" s="15"/>
      <c r="H19" s="15"/>
      <c r="I19" s="15"/>
    </row>
    <row r="21" spans="1:9" ht="12" x14ac:dyDescent="0.2">
      <c r="A21" s="11" t="s">
        <v>12</v>
      </c>
      <c r="C21" s="9"/>
    </row>
    <row r="23" spans="1:9" s="65" customFormat="1" x14ac:dyDescent="0.25">
      <c r="A23" s="60" t="s">
        <v>18</v>
      </c>
      <c r="B23" s="61" t="s">
        <v>36</v>
      </c>
      <c r="C23" s="61" t="s">
        <v>15</v>
      </c>
      <c r="D23" s="62" t="s">
        <v>0</v>
      </c>
      <c r="E23" s="62" t="s">
        <v>37</v>
      </c>
      <c r="F23" s="62" t="s">
        <v>38</v>
      </c>
      <c r="G23" s="63" t="s">
        <v>22</v>
      </c>
      <c r="H23" s="63" t="s">
        <v>2</v>
      </c>
      <c r="I23" s="64" t="s">
        <v>1</v>
      </c>
    </row>
    <row r="24" spans="1:9" x14ac:dyDescent="0.2">
      <c r="A24" s="2">
        <v>1</v>
      </c>
      <c r="B24" s="28"/>
      <c r="C24" s="26"/>
      <c r="D24" s="66"/>
      <c r="E24" s="33"/>
      <c r="F24" s="33"/>
      <c r="G24" s="48" t="str">
        <f t="shared" ref="G24:G33" si="0">IF(AND(ISNUMBER(E24),ISNUMBER(F24)),E24*F24,"")</f>
        <v/>
      </c>
      <c r="H24" s="56"/>
      <c r="I24" s="58"/>
    </row>
    <row r="25" spans="1:9" x14ac:dyDescent="0.2">
      <c r="A25" s="3">
        <v>2</v>
      </c>
      <c r="B25" s="28"/>
      <c r="C25" s="27"/>
      <c r="D25" s="67"/>
      <c r="E25" s="34"/>
      <c r="F25" s="34"/>
      <c r="G25" s="48" t="str">
        <f t="shared" si="0"/>
        <v/>
      </c>
      <c r="H25" s="20"/>
      <c r="I25" s="21"/>
    </row>
    <row r="26" spans="1:9" x14ac:dyDescent="0.2">
      <c r="A26" s="3">
        <v>3</v>
      </c>
      <c r="B26" s="28"/>
      <c r="C26" s="27"/>
      <c r="D26" s="67"/>
      <c r="E26" s="34"/>
      <c r="F26" s="34"/>
      <c r="G26" s="48" t="str">
        <f t="shared" si="0"/>
        <v/>
      </c>
      <c r="H26" s="20"/>
      <c r="I26" s="21"/>
    </row>
    <row r="27" spans="1:9" x14ac:dyDescent="0.2">
      <c r="A27" s="3">
        <v>4</v>
      </c>
      <c r="B27" s="28"/>
      <c r="C27" s="27"/>
      <c r="D27" s="67"/>
      <c r="E27" s="34"/>
      <c r="F27" s="34"/>
      <c r="G27" s="48" t="str">
        <f t="shared" si="0"/>
        <v/>
      </c>
      <c r="H27" s="20"/>
      <c r="I27" s="21"/>
    </row>
    <row r="28" spans="1:9" x14ac:dyDescent="0.2">
      <c r="A28" s="3">
        <v>5</v>
      </c>
      <c r="B28" s="28"/>
      <c r="C28" s="27"/>
      <c r="D28" s="67"/>
      <c r="E28" s="34"/>
      <c r="F28" s="34"/>
      <c r="G28" s="48" t="str">
        <f t="shared" si="0"/>
        <v/>
      </c>
      <c r="H28" s="20"/>
      <c r="I28" s="21"/>
    </row>
    <row r="29" spans="1:9" x14ac:dyDescent="0.2">
      <c r="A29" s="3">
        <v>6</v>
      </c>
      <c r="B29" s="28"/>
      <c r="C29" s="27"/>
      <c r="D29" s="67"/>
      <c r="E29" s="34"/>
      <c r="F29" s="34"/>
      <c r="G29" s="48" t="str">
        <f t="shared" si="0"/>
        <v/>
      </c>
      <c r="H29" s="20"/>
      <c r="I29" s="21"/>
    </row>
    <row r="30" spans="1:9" x14ac:dyDescent="0.2">
      <c r="A30" s="3">
        <v>7</v>
      </c>
      <c r="B30" s="28"/>
      <c r="C30" s="27"/>
      <c r="D30" s="67"/>
      <c r="E30" s="34"/>
      <c r="F30" s="34"/>
      <c r="G30" s="48" t="str">
        <f t="shared" si="0"/>
        <v/>
      </c>
      <c r="H30" s="20"/>
      <c r="I30" s="21"/>
    </row>
    <row r="31" spans="1:9" x14ac:dyDescent="0.2">
      <c r="A31" s="3">
        <v>8</v>
      </c>
      <c r="B31" s="28"/>
      <c r="C31" s="27"/>
      <c r="D31" s="67"/>
      <c r="E31" s="34"/>
      <c r="F31" s="34"/>
      <c r="G31" s="48" t="str">
        <f t="shared" si="0"/>
        <v/>
      </c>
      <c r="H31" s="20"/>
      <c r="I31" s="21"/>
    </row>
    <row r="32" spans="1:9" x14ac:dyDescent="0.2">
      <c r="A32" s="3">
        <v>9</v>
      </c>
      <c r="B32" s="28"/>
      <c r="C32" s="27"/>
      <c r="D32" s="67"/>
      <c r="E32" s="34"/>
      <c r="F32" s="34"/>
      <c r="G32" s="48" t="str">
        <f t="shared" si="0"/>
        <v/>
      </c>
      <c r="H32" s="20"/>
      <c r="I32" s="21"/>
    </row>
    <row r="33" spans="1:9" x14ac:dyDescent="0.2">
      <c r="A33" s="3">
        <v>10</v>
      </c>
      <c r="B33" s="28"/>
      <c r="C33" s="27"/>
      <c r="D33" s="67"/>
      <c r="E33" s="34"/>
      <c r="F33" s="34"/>
      <c r="G33" s="48" t="str">
        <f t="shared" si="0"/>
        <v/>
      </c>
      <c r="H33" s="57"/>
      <c r="I33" s="59"/>
    </row>
    <row r="34" spans="1:9" x14ac:dyDescent="0.2">
      <c r="A34" s="15"/>
      <c r="B34" s="15"/>
      <c r="C34" s="15"/>
      <c r="D34" s="15"/>
      <c r="E34" s="15"/>
      <c r="F34" s="15"/>
      <c r="G34" s="15"/>
      <c r="H34" s="15"/>
      <c r="I34" s="15"/>
    </row>
    <row r="36" spans="1:9" ht="12" x14ac:dyDescent="0.2">
      <c r="A36" s="11" t="s">
        <v>29</v>
      </c>
    </row>
    <row r="37" spans="1:9" x14ac:dyDescent="0.2">
      <c r="A37" s="6"/>
    </row>
    <row r="38" spans="1:9" x14ac:dyDescent="0.2">
      <c r="A38" s="1" t="s">
        <v>18</v>
      </c>
      <c r="B38" s="1" t="s">
        <v>36</v>
      </c>
      <c r="C38" s="1" t="s">
        <v>15</v>
      </c>
      <c r="D38" s="1" t="s">
        <v>10</v>
      </c>
      <c r="E38" s="1" t="s">
        <v>11</v>
      </c>
      <c r="F38" s="1" t="s">
        <v>14</v>
      </c>
      <c r="G38" s="1" t="s">
        <v>22</v>
      </c>
      <c r="H38" s="1" t="s">
        <v>2</v>
      </c>
      <c r="I38" s="1" t="s">
        <v>1</v>
      </c>
    </row>
    <row r="39" spans="1:9" x14ac:dyDescent="0.2">
      <c r="A39" s="12">
        <v>1</v>
      </c>
      <c r="B39" s="23"/>
      <c r="C39" s="22"/>
      <c r="D39" s="24"/>
      <c r="E39" s="24"/>
      <c r="F39" s="43"/>
      <c r="G39" s="48" t="str">
        <f>IF(honorar[[#This Row],[Von]]*honorar[[#This Row],[Bis]]*honorar[[#This Row],[Ansatz]]&gt;0,IF(OR(honorar[[#This Row],[Artikel]]="Tagespauschale",honorar[[#This Row],[Artikel]]="1/2-Tagespauschale",honorar[[#This Row],[Artikel]]="Honorar"),(honorar[[#This Row],[Bis]]-honorar[[#This Row],[Von]]+1)*honorar[[#This Row],[Ansatz]],""),"")</f>
        <v/>
      </c>
      <c r="H39" s="45"/>
      <c r="I39" s="30"/>
    </row>
    <row r="40" spans="1:9" x14ac:dyDescent="0.2">
      <c r="A40" s="14">
        <v>2</v>
      </c>
      <c r="B40" s="23"/>
      <c r="C40" s="23"/>
      <c r="D40" s="24"/>
      <c r="E40" s="24"/>
      <c r="F40" s="44"/>
      <c r="G40" s="48" t="str">
        <f>IF(honorar[[#This Row],[Von]]*honorar[[#This Row],[Bis]]*honorar[[#This Row],[Ansatz]]&gt;0,IF(OR(honorar[[#This Row],[Artikel]]="Tagespauschale",honorar[[#This Row],[Artikel]]="1/2-Tagespauschale",honorar[[#This Row],[Artikel]]="Honorar"),(honorar[[#This Row],[Bis]]-honorar[[#This Row],[Von]]+1)*honorar[[#This Row],[Ansatz]],""),"")</f>
        <v/>
      </c>
      <c r="H40" s="46"/>
      <c r="I40" s="31"/>
    </row>
    <row r="41" spans="1:9" x14ac:dyDescent="0.2">
      <c r="A41" s="14">
        <v>3</v>
      </c>
      <c r="B41" s="23"/>
      <c r="C41" s="23"/>
      <c r="D41" s="24"/>
      <c r="E41" s="24"/>
      <c r="F41" s="44"/>
      <c r="G41" s="48" t="str">
        <f>IF(honorar[[#This Row],[Von]]*honorar[[#This Row],[Bis]]*honorar[[#This Row],[Ansatz]]&gt;0,IF(OR(honorar[[#This Row],[Artikel]]="Tagespauschale",honorar[[#This Row],[Artikel]]="1/2-Tagespauschale",honorar[[#This Row],[Artikel]]="Honorar"),(honorar[[#This Row],[Bis]]-honorar[[#This Row],[Von]]+1)*honorar[[#This Row],[Ansatz]],""),"")</f>
        <v/>
      </c>
      <c r="H41" s="46"/>
      <c r="I41" s="31"/>
    </row>
    <row r="42" spans="1:9" x14ac:dyDescent="0.2">
      <c r="A42" s="14">
        <v>4</v>
      </c>
      <c r="B42" s="23"/>
      <c r="C42" s="23"/>
      <c r="D42" s="24"/>
      <c r="E42" s="24"/>
      <c r="F42" s="44"/>
      <c r="G42" s="48" t="str">
        <f>IF(honorar[[#This Row],[Von]]*honorar[[#This Row],[Bis]]*honorar[[#This Row],[Ansatz]]&gt;0,IF(OR(honorar[[#This Row],[Artikel]]="Tagespauschale",honorar[[#This Row],[Artikel]]="1/2-Tagespauschale",honorar[[#This Row],[Artikel]]="Honorar"),(honorar[[#This Row],[Bis]]-honorar[[#This Row],[Von]]+1)*honorar[[#This Row],[Ansatz]],""),"")</f>
        <v/>
      </c>
      <c r="H42" s="46"/>
      <c r="I42" s="31"/>
    </row>
    <row r="43" spans="1:9" x14ac:dyDescent="0.2">
      <c r="A43" s="13">
        <v>5</v>
      </c>
      <c r="B43" s="25"/>
      <c r="C43" s="25"/>
      <c r="D43" s="55"/>
      <c r="E43" s="55"/>
      <c r="F43" s="50"/>
      <c r="G43" s="51" t="str">
        <f>IF(honorar[[#This Row],[Von]]*honorar[[#This Row],[Bis]]*honorar[[#This Row],[Ansatz]]&gt;0,IF(OR(honorar[[#This Row],[Artikel]]="Tagespauschale",honorar[[#This Row],[Artikel]]="1/2-Tagespauschale",honorar[[#This Row],[Artikel]]="Honorar"),(honorar[[#This Row],[Bis]]-honorar[[#This Row],[Von]]+1)*honorar[[#This Row],[Ansatz]],""),"")</f>
        <v/>
      </c>
      <c r="H43" s="47"/>
      <c r="I43" s="32"/>
    </row>
    <row r="44" spans="1:9" x14ac:dyDescent="0.2">
      <c r="A44" s="15"/>
      <c r="B44" s="15"/>
      <c r="C44" s="15"/>
      <c r="D44" s="15"/>
      <c r="E44" s="15"/>
      <c r="F44" s="15"/>
      <c r="G44" s="15"/>
      <c r="H44" s="15"/>
      <c r="I44" s="15"/>
    </row>
    <row r="46" spans="1:9" ht="12" x14ac:dyDescent="0.2">
      <c r="A46" s="11" t="s">
        <v>17</v>
      </c>
      <c r="E46" s="11"/>
      <c r="F46" s="11"/>
      <c r="G46" s="5"/>
    </row>
    <row r="47" spans="1:9" x14ac:dyDescent="0.2">
      <c r="G47" s="5"/>
    </row>
    <row r="48" spans="1:9" x14ac:dyDescent="0.2">
      <c r="A48" s="4" t="s">
        <v>19</v>
      </c>
      <c r="C48" s="5"/>
      <c r="D48" s="5">
        <f>SUM(spesen[Betrag CHF])</f>
        <v>0</v>
      </c>
      <c r="G48" s="5"/>
    </row>
    <row r="49" spans="1:9" x14ac:dyDescent="0.2">
      <c r="A49" s="4" t="s">
        <v>30</v>
      </c>
      <c r="C49" s="5"/>
      <c r="D49" s="5">
        <f>SUM(honorar[Betrag CHF])</f>
        <v>0</v>
      </c>
      <c r="G49" s="5"/>
      <c r="H49" s="6"/>
      <c r="I49" s="6"/>
    </row>
    <row r="50" spans="1:9" x14ac:dyDescent="0.2">
      <c r="A50" s="6" t="s">
        <v>20</v>
      </c>
      <c r="C50" s="7"/>
      <c r="D50" s="7">
        <f>D48+D49</f>
        <v>0</v>
      </c>
      <c r="G50" s="7"/>
      <c r="H50" s="6"/>
      <c r="I50" s="6"/>
    </row>
    <row r="51" spans="1:9" x14ac:dyDescent="0.2">
      <c r="A51" s="15"/>
      <c r="B51" s="15"/>
      <c r="C51" s="15"/>
      <c r="D51" s="16"/>
      <c r="E51" s="15"/>
      <c r="F51" s="15"/>
      <c r="G51" s="17"/>
      <c r="H51" s="16"/>
      <c r="I51" s="16"/>
    </row>
    <row r="52" spans="1:9" x14ac:dyDescent="0.2">
      <c r="D52" s="6"/>
      <c r="G52" s="7"/>
      <c r="H52" s="6"/>
      <c r="I52" s="6"/>
    </row>
    <row r="53" spans="1:9" ht="12" x14ac:dyDescent="0.2">
      <c r="A53" s="11" t="s">
        <v>16</v>
      </c>
    </row>
    <row r="55" spans="1:9" x14ac:dyDescent="0.2">
      <c r="A55" s="4" t="s">
        <v>28</v>
      </c>
    </row>
    <row r="56" spans="1:9" x14ac:dyDescent="0.2">
      <c r="A56" s="37" t="s">
        <v>27</v>
      </c>
      <c r="B56" s="7"/>
    </row>
    <row r="57" spans="1:9" x14ac:dyDescent="0.2">
      <c r="A57" s="4" t="s">
        <v>35</v>
      </c>
    </row>
    <row r="58" spans="1:9" x14ac:dyDescent="0.2">
      <c r="A58" s="4" t="s">
        <v>26</v>
      </c>
    </row>
    <row r="59" spans="1:9" x14ac:dyDescent="0.2">
      <c r="A59" s="37" t="s">
        <v>34</v>
      </c>
    </row>
    <row r="60" spans="1:9" x14ac:dyDescent="0.2">
      <c r="A60" s="15"/>
      <c r="B60" s="15"/>
      <c r="C60" s="15"/>
      <c r="D60" s="15"/>
      <c r="E60" s="15"/>
      <c r="F60" s="15"/>
      <c r="G60" s="15"/>
      <c r="H60" s="15"/>
      <c r="I60" s="15"/>
    </row>
    <row r="62" spans="1:9" ht="12" x14ac:dyDescent="0.2">
      <c r="A62" s="11" t="s">
        <v>31</v>
      </c>
    </row>
    <row r="64" spans="1:9" x14ac:dyDescent="0.2">
      <c r="A64" s="4" t="s">
        <v>32</v>
      </c>
    </row>
    <row r="66" spans="1:4" x14ac:dyDescent="0.2">
      <c r="A66" s="4" t="s">
        <v>0</v>
      </c>
      <c r="C66" s="53">
        <f>G6</f>
        <v>0</v>
      </c>
      <c r="D66" s="53"/>
    </row>
    <row r="67" spans="1:4" x14ac:dyDescent="0.2">
      <c r="A67" s="4" t="s">
        <v>33</v>
      </c>
      <c r="C67" s="54">
        <f>C6</f>
        <v>0</v>
      </c>
      <c r="D67" s="53"/>
    </row>
    <row r="68" spans="1:4" ht="23.25" customHeight="1" x14ac:dyDescent="0.2">
      <c r="A68" s="49" t="s">
        <v>31</v>
      </c>
      <c r="C68" s="52"/>
      <c r="D68" s="52"/>
    </row>
  </sheetData>
  <sheetProtection algorithmName="SHA-512" hashValue="UoZPs5HUG4T5JOOHu9TAzlMQgCmcM5C8l23RgpW81m4TX9upSwWusefVSMiS6Rmu3NyGdDOJ9SrS3BCFeNckKA==" saltValue="ase91nO0POApeoY8+A72qw==" spinCount="100000" sheet="1" selectLockedCells="1"/>
  <mergeCells count="4">
    <mergeCell ref="C18:I18"/>
    <mergeCell ref="C66:D66"/>
    <mergeCell ref="C67:D67"/>
    <mergeCell ref="C68:D68"/>
  </mergeCells>
  <phoneticPr fontId="3" type="noConversion"/>
  <conditionalFormatting sqref="C25">
    <cfRule type="expression" dxfId="5" priority="1">
      <formula>AND(#REF!&lt;TODAY()-90,#REF!&gt;0)</formula>
    </cfRule>
  </conditionalFormatting>
  <dataValidations count="1">
    <dataValidation type="list" allowBlank="1" showInputMessage="1" showErrorMessage="1" sqref="B39:B43" xr:uid="{9EAA7A10-794B-4A2D-B4B4-3A72B26B9F73}">
      <formula1>"Tagespauschale, 1/2-Tagespauschale, Honorar"</formula1>
    </dataValidation>
  </dataValidations>
  <pageMargins left="0.39370078740157483" right="0.39370078740157483" top="0.74803149606299213" bottom="0.42708333333333331" header="0.31496062992125984" footer="0.31496062992125984"/>
  <pageSetup paperSize="9" fitToHeight="0" orientation="portrait" r:id="rId1"/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4D48309D723840A36B573A8D254BCC" ma:contentTypeVersion="17" ma:contentTypeDescription="Ein neues Dokument erstellen." ma:contentTypeScope="" ma:versionID="80d6fff3a78e103984273d8cd47c492f">
  <xsd:schema xmlns:xsd="http://www.w3.org/2001/XMLSchema" xmlns:xs="http://www.w3.org/2001/XMLSchema" xmlns:p="http://schemas.microsoft.com/office/2006/metadata/properties" xmlns:ns2="eb01436f-b047-4121-aacd-19f278be3ac8" xmlns:ns3="30756319-1c36-4a90-b238-439e3c9e651f" targetNamespace="http://schemas.microsoft.com/office/2006/metadata/properties" ma:root="true" ma:fieldsID="19faa2d5f7909333e4b8633c53c5f647" ns2:_="" ns3:_="">
    <xsd:import namespace="eb01436f-b047-4121-aacd-19f278be3ac8"/>
    <xsd:import namespace="30756319-1c36-4a90-b238-439e3c9e65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01436f-b047-4121-aacd-19f278be3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d8a1a72-0add-429b-a9e8-31ee51de92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756319-1c36-4a90-b238-439e3c9e651f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c701100e-0b2b-4a67-8355-a0cd4266ebf0}" ma:internalName="TaxCatchAll" ma:showField="CatchAllData" ma:web="30756319-1c36-4a90-b238-439e3c9e65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X H 2 l W m W I Z M G k A A A A 9 g A A A B I A H A B D b 2 5 m a W c v U G F j a 2 F n Z S 5 4 b W w g o h g A K K A U A A A A A A A A A A A A A A A A A A A A A A A A A A A A h Y 8 x D o I w G I W v Q r r T l r I Q 8 l M G F g d J T E y M a 1 M q N E A x t F j u 5 u C R v I I Y R d 0 c 3 / e + 4 b 3 7 9 Q b 5 3 H f B R Y 1 W D y Z D E a Y o U E Y O l T Z 1 h i Z 3 C h O U c 9 g J 2 Y p a B Y t s b D r b K k O N c + e U E O 8 9 9 j E e x p o w S i N y L L d 7 2 a h e o I + s / 8 u h N t Y J I x X i c H i N 4 Q x H M c M x S z A F s k I o t f k K b N n 7 b H 8 g F F P n p l H x S o X F B s g a g b w / 8 A d Q S w M E F A A C A A g A X H 2 l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F x 9 p V o o i k e 4 D g A A A B E A A A A T A B w A R m 9 y b X V s Y X M v U 2 V j d G l v b j E u b S C i G A A o o B Q A A A A A A A A A A A A A A A A A A A A A A A A A A A A r T k 0 u y c z P U w i G 0 I b W A F B L A Q I t A B Q A A g A I A F x 9 p V p l i G T B p A A A A P Y A A A A S A A A A A A A A A A A A A A A A A A A A A A B D b 2 5 m a W c v U G F j a 2 F n Z S 5 4 b W x Q S w E C L Q A U A A I A C A B c f a V a D 8 r p q 6 Q A A A D p A A A A E w A A A A A A A A A A A A A A A A D w A A A A W 0 N v b n R l b n R f V H l w Z X N d L n h t b F B L A Q I t A B Q A A g A I A F x 9 p V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o e k 9 y v 3 o 4 R L G h 2 h t 9 W C j 7 A A A A A A I A A A A A A B B m A A A A A Q A A I A A A A P w K i T i q U 8 l u f t X 3 V G w s w I D V P g + q 7 z + P I h c V Q l Y D F N E v A A A A A A 6 A A A A A A g A A I A A A A G / M Z o b S j N O f p t t K I 0 2 F + H x H J 2 G 0 O I b 8 b V Q y G Y M v R 6 1 2 U A A A A L x 8 2 p / 8 h c + f P G F a + G i N M q A Y f p T W 0 T E T e M x i O h 6 E U j J 1 1 W u 9 3 S U o S u E C Q m C b 9 A p 5 3 k V X k q R s 0 2 0 u 3 Y l h 2 k x u m Q y p 1 I h 1 9 f F O Y f j O F e p F Y + V a Q A A A A P w t W X / 1 e h 6 8 q l 9 T O W z k A T 8 R j W H T 3 8 P + d c r t F o h l G A H I 4 k q U i B i N I 9 r P z r s C N A E B V T F A 4 T C a U 0 G g I K l 0 d P t R c o k =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01436f-b047-4121-aacd-19f278be3ac8">
      <Terms xmlns="http://schemas.microsoft.com/office/infopath/2007/PartnerControls"/>
    </lcf76f155ced4ddcb4097134ff3c332f>
    <TaxCatchAll xmlns="30756319-1c36-4a90-b238-439e3c9e651f" xsi:nil="true"/>
  </documentManagement>
</p:properties>
</file>

<file path=customXml/itemProps1.xml><?xml version="1.0" encoding="utf-8"?>
<ds:datastoreItem xmlns:ds="http://schemas.openxmlformats.org/officeDocument/2006/customXml" ds:itemID="{D4495A3E-A1D9-4C75-B214-3D203D52A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01436f-b047-4121-aacd-19f278be3ac8"/>
    <ds:schemaRef ds:uri="30756319-1c36-4a90-b238-439e3c9e65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89278D-6D58-490F-BD91-80CA5DEAACEF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913FF1E-A3B0-4208-BAD7-2CB5DD91858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4C4BF2-6B06-4759-B389-9C4B5CDDD465}">
  <ds:schemaRefs>
    <ds:schemaRef ds:uri="http://schemas.microsoft.com/office/2006/metadata/properties"/>
    <ds:schemaRef ds:uri="http://schemas.microsoft.com/office/infopath/2007/PartnerControls"/>
    <ds:schemaRef ds:uri="eb01436f-b047-4121-aacd-19f278be3ac8"/>
    <ds:schemaRef ds:uri="30756319-1c36-4a90-b238-439e3c9e651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Eastus Samuel</dc:creator>
  <cp:lastModifiedBy>Zbinden Cathia</cp:lastModifiedBy>
  <cp:lastPrinted>2025-06-26T08:47:48Z</cp:lastPrinted>
  <dcterms:created xsi:type="dcterms:W3CDTF">2015-06-05T18:19:34Z</dcterms:created>
  <dcterms:modified xsi:type="dcterms:W3CDTF">2025-11-14T13:20:08Z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0x0101002C4D48309D723840A36B573A8D254BCC</vt:lpwstr>
  </property>
  <property fmtid="{D5CDD505-2E9C-101B-9397-08002B2CF9AE}" pid="3" name="MediaServiceImageTags">
    <vt:lpwstr/>
  </property>
</Properties>
</file>